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7" i="3" l="1"/>
  <c r="K13" i="3"/>
  <c r="AS7" i="3"/>
  <c r="AQ7" i="3"/>
  <c r="AP7" i="3"/>
  <c r="AO7" i="3"/>
  <c r="AN7" i="3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F12" i="3" l="1"/>
  <c r="N12" i="3" s="1"/>
  <c r="H12" i="3"/>
  <c r="H13" i="3" s="1"/>
  <c r="M13" i="3" s="1"/>
  <c r="I13" i="3"/>
  <c r="J12" i="3"/>
  <c r="O12" i="3"/>
  <c r="L12" i="3"/>
  <c r="M12" i="3"/>
  <c r="AF7" i="3"/>
  <c r="F13" i="3" l="1"/>
  <c r="O13" i="3"/>
  <c r="J13" i="3"/>
  <c r="L13" i="3" l="1"/>
  <c r="N13" i="3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<sst xmlns="http://schemas.openxmlformats.org/spreadsheetml/2006/main" count="74" uniqueCount="32">
  <si>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</si>
  <si>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</si>
  <si>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</si>
  <si>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</si>
  <si>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</si>
  <si>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</si>
  <si>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</si>
  <si>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</si>
  <si>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</si>
  <si>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</si>
  <si>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</si>
  <si>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</si>
  <si>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</si>
  <si>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</si>
  <si>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</si>
  <si>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</si>
  <si>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</si>
  <si>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</si>
  <si>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</si>
  <si>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IPV = Imatran Pallo-Veikot  (1955)</t>
  </si>
  <si>
    <t>3.</t>
  </si>
  <si>
    <t>IPV  2</t>
  </si>
  <si>
    <t>KiPa  2</t>
  </si>
  <si>
    <t>6.</t>
  </si>
  <si>
    <t>Tuukka Hurri</t>
  </si>
  <si>
    <t>18.2.1998   Kitee</t>
  </si>
  <si>
    <t>KiPa = Kiteen Pallo-90  (1990),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</si>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</sst>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27</v>
      </c>
      <c r="M2" s="22"/>
      <c r="N2" s="22"/>
      <c r="O2" s="28"/>
      <c r="P2" s="6"/>
      <c r="Q2" s="18" t="s">
        <v>28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29</v>
      </c>
      <c r="AI2" s="22"/>
      <c r="AJ2" s="22"/>
      <c r="AK2" s="28"/>
      <c r="AL2" s="6"/>
      <c r="AM2" s="18" t="s">
        <v>28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2015</v>
      </c>
      <c r="Y4" s="12" t="s">
        <v>20</v>
      </c>
      <c r="Z4" s="1" t="s">
        <v>21</v>
      </c>
      <c r="AA4" s="12">
        <v>13</v>
      </c>
      <c r="AB4" s="12">
        <v>0</v>
      </c>
      <c r="AC4" s="12">
        <v>9</v>
      </c>
      <c r="AD4" s="12">
        <v>5</v>
      </c>
      <c r="AE4" s="12">
        <v>38</v>
      </c>
      <c r="AF4" s="68">
        <v>0.54279999999999995</v>
      </c>
      <c r="AG4" s="10">
        <v>70</v>
      </c>
      <c r="AH4" s="56"/>
      <c r="AI4" s="56"/>
      <c r="AJ4" s="56"/>
      <c r="AK4" s="7"/>
      <c r="AL4" s="10"/>
      <c r="AM4" s="12">
        <v>2</v>
      </c>
      <c r="AN4" s="12">
        <v>0</v>
      </c>
      <c r="AO4" s="12">
        <v>0</v>
      </c>
      <c r="AP4" s="12">
        <v>1</v>
      </c>
      <c r="AQ4" s="12">
        <v>4</v>
      </c>
      <c r="AR4" s="58">
        <v>0.66659999999999997</v>
      </c>
      <c r="AS4" s="57">
        <v>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2016</v>
      </c>
      <c r="Y5" s="12" t="s">
        <v>20</v>
      </c>
      <c r="Z5" s="1" t="s">
        <v>22</v>
      </c>
      <c r="AA5" s="12">
        <v>16</v>
      </c>
      <c r="AB5" s="12">
        <v>0</v>
      </c>
      <c r="AC5" s="12">
        <v>22</v>
      </c>
      <c r="AD5" s="12">
        <v>14</v>
      </c>
      <c r="AE5" s="12">
        <v>64</v>
      </c>
      <c r="AF5" s="68">
        <v>0.59809999999999997</v>
      </c>
      <c r="AG5" s="10">
        <v>107</v>
      </c>
      <c r="AH5" s="56"/>
      <c r="AI5" s="56"/>
      <c r="AJ5" s="56"/>
      <c r="AK5" s="7"/>
      <c r="AL5" s="10"/>
      <c r="AM5" s="12">
        <v>2</v>
      </c>
      <c r="AN5" s="12">
        <v>0</v>
      </c>
      <c r="AO5" s="12">
        <v>4</v>
      </c>
      <c r="AP5" s="12">
        <v>2</v>
      </c>
      <c r="AQ5" s="12">
        <v>7</v>
      </c>
      <c r="AR5" s="58">
        <v>0.58330000000000004</v>
      </c>
      <c r="AS5" s="57">
        <v>12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2017</v>
      </c>
      <c r="Y6" s="12" t="s">
        <v>23</v>
      </c>
      <c r="Z6" s="1" t="s">
        <v>22</v>
      </c>
      <c r="AA6" s="12">
        <v>7</v>
      </c>
      <c r="AB6" s="12">
        <v>1</v>
      </c>
      <c r="AC6" s="12">
        <v>7</v>
      </c>
      <c r="AD6" s="12">
        <v>6</v>
      </c>
      <c r="AE6" s="12">
        <v>24</v>
      </c>
      <c r="AF6" s="68">
        <v>0.51060000000000005</v>
      </c>
      <c r="AG6" s="10">
        <v>47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8"/>
      <c r="AS6" s="5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4" t="s">
        <v>13</v>
      </c>
      <c r="C7" s="65"/>
      <c r="D7" s="66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36</v>
      </c>
      <c r="AB7" s="36">
        <f>SUM(AB4:AB6)</f>
        <v>1</v>
      </c>
      <c r="AC7" s="36">
        <f>SUM(AC4:AC6)</f>
        <v>38</v>
      </c>
      <c r="AD7" s="36">
        <f>SUM(AD4:AD6)</f>
        <v>25</v>
      </c>
      <c r="AE7" s="36">
        <f>SUM(AE4:AE6)</f>
        <v>126</v>
      </c>
      <c r="AF7" s="37">
        <f>PRODUCT(AE7/AG7)</f>
        <v>0.5625</v>
      </c>
      <c r="AG7" s="21">
        <f>SUM(AG4:AG6)</f>
        <v>224</v>
      </c>
      <c r="AH7" s="18"/>
      <c r="AI7" s="29"/>
      <c r="AJ7" s="42"/>
      <c r="AK7" s="43"/>
      <c r="AL7" s="10"/>
      <c r="AM7" s="36">
        <f>SUM(AM4:AM6)</f>
        <v>4</v>
      </c>
      <c r="AN7" s="36">
        <f>SUM(AN4:AN6)</f>
        <v>0</v>
      </c>
      <c r="AO7" s="36">
        <f>SUM(AO4:AO6)</f>
        <v>4</v>
      </c>
      <c r="AP7" s="36">
        <f>SUM(AP4:AP6)</f>
        <v>3</v>
      </c>
      <c r="AQ7" s="36">
        <f>SUM(AQ4:AQ6)</f>
        <v>11</v>
      </c>
      <c r="AR7" s="37">
        <f>PRODUCT(AQ7/AS7)</f>
        <v>0.61111111111111116</v>
      </c>
      <c r="AS7" s="39">
        <f>SUM(AS4:AS6)</f>
        <v>18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30</v>
      </c>
      <c r="O9" s="7" t="s">
        <v>31</v>
      </c>
      <c r="Q9" s="17"/>
      <c r="R9" s="17" t="s">
        <v>10</v>
      </c>
      <c r="S9" s="17"/>
      <c r="T9" s="55" t="s">
        <v>26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7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 t="s">
        <v>19</v>
      </c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7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40</v>
      </c>
      <c r="F12" s="48">
        <f>PRODUCT(AB7+AN7)</f>
        <v>1</v>
      </c>
      <c r="G12" s="48">
        <f>PRODUCT(AC7+AO7)</f>
        <v>42</v>
      </c>
      <c r="H12" s="48">
        <f>PRODUCT(AD7+AP7)</f>
        <v>28</v>
      </c>
      <c r="I12" s="48">
        <f>PRODUCT(AE7+AQ7)</f>
        <v>137</v>
      </c>
      <c r="J12" s="67">
        <f>PRODUCT(I12/K12)</f>
        <v>0.56611570247933884</v>
      </c>
      <c r="K12" s="10">
        <f>PRODUCT(AG7+AS7)</f>
        <v>242</v>
      </c>
      <c r="L12" s="54">
        <f>PRODUCT((F12+G12)/E12)</f>
        <v>1.075</v>
      </c>
      <c r="M12" s="54">
        <f>PRODUCT(H12/E12)</f>
        <v>0.7</v>
      </c>
      <c r="N12" s="54">
        <f>PRODUCT((F12+G12+H12)/E12)</f>
        <v>1.7749999999999999</v>
      </c>
      <c r="O12" s="54">
        <f>PRODUCT(I12/E12)</f>
        <v>3.4249999999999998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40</v>
      </c>
      <c r="F13" s="48">
        <f t="shared" ref="F13:I13" si="0">SUM(F10:F12)</f>
        <v>1</v>
      </c>
      <c r="G13" s="48">
        <f t="shared" si="0"/>
        <v>42</v>
      </c>
      <c r="H13" s="48">
        <f t="shared" si="0"/>
        <v>28</v>
      </c>
      <c r="I13" s="48">
        <f t="shared" si="0"/>
        <v>137</v>
      </c>
      <c r="J13" s="67">
        <f>PRODUCT(I13/K13)</f>
        <v>0.56611570247933884</v>
      </c>
      <c r="K13" s="16">
        <f>SUM(K10:K12)</f>
        <v>242</v>
      </c>
      <c r="L13" s="54">
        <f>PRODUCT((F13+G13)/E13)</f>
        <v>1.075</v>
      </c>
      <c r="M13" s="54">
        <f>PRODUCT(H13/E13)</f>
        <v>0.7</v>
      </c>
      <c r="N13" s="54">
        <f>PRODUCT((F13+G13+H13)/E13)</f>
        <v>1.7749999999999999</v>
      </c>
      <c r="O13" s="54">
        <f>PRODUCT(I13/E13)</f>
        <v>3.4249999999999998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N11:Q12">
    <sortCondition descending="1" ref="N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2018-09-07T21:06:20Z</dcterms:modified>
</cp:coreProperties>
</file>